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<sst xmlns="http://schemas.openxmlformats.org/spreadsheetml/2006/main" count="346" uniqueCount="168">
  <si>
    <t>63F Office Fit Out</t>
  </si>
  <si>
    <t>Item</t>
  </si>
  <si>
    <t>Description(描述只供参考）</t>
  </si>
  <si>
    <t>Qty</t>
  </si>
  <si>
    <t>Unit</t>
  </si>
  <si>
    <t>Rate</t>
  </si>
  <si>
    <t>Amount</t>
  </si>
  <si>
    <t>Remark</t>
  </si>
  <si>
    <t>（只供参考）</t>
  </si>
  <si>
    <t>1.</t>
  </si>
  <si>
    <t>Preliminaries</t>
  </si>
  <si>
    <t>A</t>
  </si>
  <si>
    <r>
      <rPr>
        <sz val="11"/>
        <color theme="1"/>
        <rFont val="等线"/>
        <charset val="134"/>
        <scheme val="minor"/>
      </rPr>
      <t xml:space="preserve">Contractor's all risk insurance </t>
    </r>
    <r>
      <rPr>
        <sz val="11"/>
        <color theme="1"/>
        <rFont val="等线"/>
        <charset val="134"/>
        <scheme val="minor"/>
      </rPr>
      <t>and third parties</t>
    </r>
  </si>
  <si>
    <t>B</t>
  </si>
  <si>
    <t>Temporary power and water</t>
  </si>
  <si>
    <t>C</t>
  </si>
  <si>
    <t>Protection work to existing building</t>
  </si>
  <si>
    <t>D</t>
  </si>
  <si>
    <t>Setting out and site preparation</t>
  </si>
  <si>
    <t>excluded E&amp;M consultancy fee</t>
  </si>
  <si>
    <t>E</t>
  </si>
  <si>
    <t>Debris clearance during contract period</t>
  </si>
  <si>
    <t>F</t>
  </si>
  <si>
    <t>General pre-over cleaning</t>
  </si>
  <si>
    <t>G</t>
  </si>
  <si>
    <t>Fitting out deposit</t>
  </si>
  <si>
    <t>H</t>
  </si>
  <si>
    <t>Site management</t>
  </si>
  <si>
    <t>I</t>
  </si>
  <si>
    <t>Others(Specify by tenderer)</t>
  </si>
  <si>
    <t>2.</t>
  </si>
  <si>
    <t>Partition and Doors</t>
  </si>
  <si>
    <t>Supply and install full height dry wall partition; 2700mm high</t>
  </si>
  <si>
    <t>m</t>
  </si>
  <si>
    <t>Supply and install foldable glass partition with finishes for meeting rooms; 2700mm high</t>
  </si>
  <si>
    <t>extra over for forming single leaf glass doors with ironmongeries</t>
  </si>
  <si>
    <t>nr</t>
  </si>
  <si>
    <t>Supply and install glass partition with sand blasted sheet cover for meeting rooms and office; 2700mm high</t>
  </si>
  <si>
    <t>Supply and install dry wall partition above and below glass partition with acoustic seal</t>
  </si>
  <si>
    <t>Supply and install double leaf glass door for Entrance with ironmongeries</t>
  </si>
  <si>
    <t>Design, supply and install logo wall with and including finishes, lighting and logo, etc. 1350 x 2500mm</t>
  </si>
  <si>
    <t>Design, supply and install photo wall with and including finishes, lighting and logo, etc. 2000 x 2500mm</t>
  </si>
  <si>
    <t>J</t>
  </si>
  <si>
    <t>Design, supply and install display wall with and including finishes, lighting and logo, etc.</t>
  </si>
  <si>
    <t>m2</t>
  </si>
  <si>
    <t>K</t>
  </si>
  <si>
    <t>Design, supply and install image wall with and including finishes, lighting and logo, etc.</t>
  </si>
  <si>
    <t>L</t>
  </si>
  <si>
    <t>Refinish the interior side of existing door to smoke lobby, toilet and tel/electric rooms</t>
  </si>
  <si>
    <t>M</t>
  </si>
  <si>
    <t>Other items not shown above but shown on drawings(Tenderer to specify)</t>
  </si>
  <si>
    <t>3.</t>
  </si>
  <si>
    <t>Floor finishes</t>
  </si>
  <si>
    <t>Supply and install carpet tile to floor</t>
  </si>
  <si>
    <t>Supply and install natural rubber flooring</t>
  </si>
  <si>
    <t>Supply and install aluminium skirting; 60mm high</t>
  </si>
  <si>
    <t>Preparing and applying approved waterproofing system to pantry</t>
  </si>
  <si>
    <t>4.</t>
  </si>
  <si>
    <t>Wall Finishes</t>
  </si>
  <si>
    <t>Applying  paint finishes with and including back panel and batten</t>
  </si>
  <si>
    <t>Supply and install wood veneer  with and including back panel and batten</t>
  </si>
  <si>
    <t>Supply and install wood panel with pattern and including back panel and batten to large meeting room</t>
  </si>
  <si>
    <t>Supply and install white board with and including pen track, back panel and batten to meeting room</t>
  </si>
  <si>
    <t>Supply and stall stone slab to pantry</t>
  </si>
  <si>
    <t>5.</t>
  </si>
  <si>
    <t>Ceiling Finishes</t>
  </si>
  <si>
    <t>Allow for modification of existing suspended ceiling system to suit the required layout</t>
  </si>
  <si>
    <t>item</t>
  </si>
  <si>
    <t>Supply and install gypsum suspended ceiling</t>
  </si>
  <si>
    <t>6.</t>
  </si>
  <si>
    <t>Built-in Furniture and Fixture</t>
  </si>
  <si>
    <t>Supply and install display rack at multifunction area; 3000 x 2500mm</t>
  </si>
  <si>
    <t>Supply and install TV wall near work station at multifunction area 1500 x 2500mm</t>
  </si>
  <si>
    <t>Supply and install work station at multifunction area; 1500 x 2500mm</t>
  </si>
  <si>
    <t>Supply and install TV wall at multifunction area; 8000 x 2500mm (TV priced separately)</t>
  </si>
  <si>
    <t>Supply and install TV wall at large meeting room; 4500 x 2500mm (TV priced separately)</t>
  </si>
  <si>
    <t>Supply and install full height cabinet to Deputy General Manager room</t>
  </si>
  <si>
    <t>Supply and install full height cabinet to  General Manager room</t>
  </si>
  <si>
    <t>Supply and install pantry cabinet with stone worktop including sink and faucet</t>
  </si>
  <si>
    <t>Supply and install cabinet to printing area</t>
  </si>
  <si>
    <t>Supply and install equipment cabinet to open office</t>
  </si>
  <si>
    <t>Supply and install manual operated roller blind; 2000mm high</t>
  </si>
  <si>
    <t>Supply and install manual operated black out curtain ; 2000mm high</t>
  </si>
  <si>
    <t>7.</t>
  </si>
  <si>
    <t>System Furniture and loose furniture（Provisional Sum 暂定金额）</t>
  </si>
  <si>
    <t>Allow for Supply and Installation of System and Loose Furniture by Employer selected supplier.</t>
  </si>
  <si>
    <t>Sum</t>
  </si>
  <si>
    <t>Supply and delivery L shape Work station including low partition and pedestal</t>
  </si>
  <si>
    <t>Supply and install single 950mm wide Work station including low partition and pedestal</t>
  </si>
  <si>
    <t xml:space="preserve">Supply and deliver chair to L shape Work station </t>
  </si>
  <si>
    <t xml:space="preserve">Supply and deliver chair 950mm wide Work station </t>
  </si>
  <si>
    <t>Supply and deliver chair to consultation area</t>
  </si>
  <si>
    <t>8. Loose Furniture</t>
  </si>
  <si>
    <t>Supply, delivery and place the following loose furniture to Multi-function area</t>
  </si>
  <si>
    <t>sofa (type 1)</t>
  </si>
  <si>
    <t>sofa (type 2)</t>
  </si>
  <si>
    <t>console table</t>
  </si>
  <si>
    <t>foldable chair</t>
  </si>
  <si>
    <t>movable planter</t>
  </si>
  <si>
    <t>Supply, delivery and place the following loose furniture to large meeting room</t>
  </si>
  <si>
    <t>Meeting table (in 7 pieces)</t>
  </si>
  <si>
    <t>chair</t>
  </si>
  <si>
    <t>Supply, delivery and place the following loose furniture to small meeting rooms</t>
  </si>
  <si>
    <t>oval shape meeting table</t>
  </si>
  <si>
    <t>Supply, delivery and place the following loose furniture to reception room</t>
  </si>
  <si>
    <t>large Console Table</t>
  </si>
  <si>
    <t>small console table</t>
  </si>
  <si>
    <t>Double seat Sofa</t>
  </si>
  <si>
    <t>N</t>
  </si>
  <si>
    <t>Single seat Sofa</t>
  </si>
  <si>
    <t>O</t>
  </si>
  <si>
    <t>Supply, delivery and place the following loose furniture to Deputy General Manager Room</t>
  </si>
  <si>
    <t>P</t>
  </si>
  <si>
    <t>Work table</t>
  </si>
  <si>
    <t>Q</t>
  </si>
  <si>
    <t>Side table</t>
  </si>
  <si>
    <t>R</t>
  </si>
  <si>
    <t>Console Table</t>
  </si>
  <si>
    <t>S</t>
  </si>
  <si>
    <t>Chair</t>
  </si>
  <si>
    <t>T</t>
  </si>
  <si>
    <t>U</t>
  </si>
  <si>
    <t>Supply, delivery and place the following loose furniture to  General Manager Room</t>
  </si>
  <si>
    <t>V</t>
  </si>
  <si>
    <t>W</t>
  </si>
  <si>
    <t>X</t>
  </si>
  <si>
    <t>Y</t>
  </si>
  <si>
    <t>Z</t>
  </si>
  <si>
    <t>AA</t>
  </si>
  <si>
    <t>AB</t>
  </si>
  <si>
    <t>AC</t>
  </si>
  <si>
    <t>Supply, delivery and place the following loose furniture to  open office</t>
  </si>
  <si>
    <t>AD</t>
  </si>
  <si>
    <t>document cabinet</t>
  </si>
  <si>
    <t>AE</t>
  </si>
  <si>
    <t>round table</t>
  </si>
  <si>
    <t>not found on drawings</t>
  </si>
  <si>
    <t>AF</t>
  </si>
  <si>
    <t>chairs to round table</t>
  </si>
  <si>
    <t>AG</t>
  </si>
  <si>
    <t>8.</t>
  </si>
  <si>
    <t>Pantry Equipment (Supplied by Employer)</t>
  </si>
  <si>
    <t>(Noted)</t>
  </si>
  <si>
    <t>N/A</t>
  </si>
  <si>
    <t>9.</t>
  </si>
  <si>
    <t>Miscellaneous</t>
  </si>
  <si>
    <t>Allow for installation of 6 Nos of TV (TV supplied by Employer)</t>
  </si>
  <si>
    <t>allow for installation of 6 nos TV</t>
  </si>
  <si>
    <t>Allow for installation of projector and screen (projector supplied by Employer)</t>
  </si>
  <si>
    <t>set</t>
  </si>
  <si>
    <t>(the tenderer shall submit cost breakdown)</t>
  </si>
  <si>
    <t>Allow for provision of AV equipment other than TV and projector and screen</t>
  </si>
  <si>
    <t>Allow for provision of IT system</t>
  </si>
  <si>
    <t>Allow  for provision of security system including CCTV and access control card system</t>
  </si>
  <si>
    <t>Allow for builder's works in connection with E&amp;M works</t>
  </si>
  <si>
    <t>Allow for profit and attendance for E&amp;M Works</t>
  </si>
  <si>
    <t>Sub-total for Item 1-9 : -</t>
  </si>
  <si>
    <t>Item 2-9</t>
  </si>
  <si>
    <t>10.</t>
  </si>
  <si>
    <t>E&amp;M Works (All E&amp;M Works to be carried out by Landlord's Named Contractors) （Provisional Sum 暂定金额）</t>
  </si>
  <si>
    <t>Allow for modification of existing plumbing and drainage to suit the required layout</t>
  </si>
  <si>
    <t>Allow for modification of existing fire services system to suit the required layout</t>
  </si>
  <si>
    <t xml:space="preserve">Allow for modification of existing Air-conditioning system to suit the required layout; including grille, the control system and panel </t>
  </si>
  <si>
    <t>Allow for modification of existing electrical system to suit the required layout; including lighting, control, switches, etc</t>
  </si>
  <si>
    <t>Sub-total for Item 10 : -</t>
  </si>
  <si>
    <t>Other items not shown above (Tenderer to specify)</t>
  </si>
  <si>
    <t>Total :</t>
  </si>
  <si>
    <t>Say 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</si>
</sst>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_-* #,##0_-;\-* #,##0_-;_-* &quot;-&quot;??_-;_-@_-"/>
  </numFmts>
  <fonts count="2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/>
    </xf>
    <xf numFmtId="177" fontId="0" fillId="0" borderId="0" xfId="1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77" fontId="1" fillId="0" borderId="0" xfId="1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77" fontId="0" fillId="0" borderId="0" xfId="1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77" fontId="0" fillId="0" borderId="0" xfId="1" applyNumberFormat="1" applyFont="1" applyBorder="1" applyAlignment="1">
      <alignment horizontal="center"/>
    </xf>
    <xf numFmtId="177" fontId="0" fillId="0" borderId="1" xfId="1" applyNumberFormat="1" applyFont="1" applyBorder="1" applyAlignment="1">
      <alignment horizontal="center"/>
    </xf>
    <xf numFmtId="177" fontId="0" fillId="0" borderId="0" xfId="1" applyNumberFormat="1" applyFont="1" applyAlignment="1">
      <alignment horizontal="right" indent="1"/>
    </xf>
    <xf numFmtId="177" fontId="0" fillId="0" borderId="0" xfId="0" applyNumberFormat="1"/>
    <xf numFmtId="176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177" fontId="0" fillId="0" borderId="1" xfId="1" applyNumberFormat="1" applyFont="1" applyBorder="1" applyAlignment="1">
      <alignment horizontal="center"/>
    </xf>
    <xf numFmtId="177" fontId="0" fillId="0" borderId="2" xfId="1" applyNumberFormat="1" applyFont="1" applyBorder="1" applyAlignment="1">
      <alignment horizontal="center"/>
    </xf>
    <xf numFmtId="0" fontId="1" fillId="0" borderId="0" xfId="0" applyFont="1" applyAlignment="1" quotePrefix="1">
      <alignment horizontal="center"/>
    </xf>
    <xf numFmtId="0" fontId="1" fillId="0" borderId="0" xfId="0" applyFont="1" quotePrefix="1"/>
    <xf numFmtId="0" fontId="0" fillId="0" borderId="0" xfId="0" quotePrefix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142875</xdr:colOff>
      <xdr:row>7</xdr:row>
      <xdr:rowOff>95250</xdr:rowOff>
    </xdr:from>
    <xdr:to>
      <xdr:col>3</xdr:col>
      <xdr:colOff>304800</xdr:colOff>
      <xdr:row>20</xdr:row>
      <xdr:rowOff>161925</xdr:rowOff>
    </xdr:to>
    <xdr:sp>
      <xdr:nvSpPr>
        <xdr:cNvPr id="2" name="Right Brace 1"/>
        <xdr:cNvSpPr/>
      </xdr:nvSpPr>
      <xdr:spPr>
        <a:xfrm>
          <a:off x="7666990" y="1337310"/>
          <a:ext cx="161925" cy="234505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1"/>
  <sheetViews>
    <sheetView tabSelected="1" zoomScale="89" zoomScaleNormal="89" workbookViewId="0">
      <selection activeCell="G276" sqref="G276"/>
    </sheetView>
  </sheetViews>
  <sheetFormatPr defaultColWidth="9" defaultRowHeight="13.8"/>
  <cols>
    <col min="2" max="2" width="5.28703703703704" customWidth="1"/>
    <col min="3" max="3" width="95.4259259259259" customWidth="1"/>
    <col min="4" max="4" width="12.8611111111111" style="1" customWidth="1"/>
    <col min="5" max="5" width="6.71296296296296" style="1" customWidth="1"/>
    <col min="6" max="6" width="11.287037037037" style="2" customWidth="1"/>
    <col min="7" max="7" width="13.287037037037" style="2" customWidth="1"/>
    <col min="8" max="8" width="24" style="1" customWidth="1"/>
    <col min="10" max="10" width="9.13888888888889" hidden="1" customWidth="1" outlineLevel="1"/>
    <col min="11" max="11" width="11.287037037037" hidden="1" customWidth="1" outlineLevel="1"/>
    <col min="12" max="12" width="9.57407407407407" customWidth="1" collapsed="1"/>
  </cols>
  <sheetData>
    <row r="1" spans="1:1">
      <c r="A1" s="3" t="s">
        <v>0</v>
      </c>
    </row>
    <row r="3" spans="1:8">
      <c r="A3" s="4" t="s">
        <v>1</v>
      </c>
      <c r="B3" s="1"/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4" t="s">
        <v>7</v>
      </c>
    </row>
    <row r="4" spans="4:8">
      <c r="D4" s="4" t="s">
        <v>8</v>
      </c>
      <c r="E4" s="4"/>
      <c r="F4" s="5"/>
      <c r="G4" s="5"/>
      <c r="H4" s="4"/>
    </row>
    <row r="5" spans="1:2">
      <c r="A5" s="23" t="s">
        <v>9</v>
      </c>
      <c r="B5" s="24" t="s">
        <v>10</v>
      </c>
    </row>
    <row r="6" spans="1:1">
      <c r="A6" s="1"/>
    </row>
    <row r="7" ht="15" customHeight="1" spans="1:5">
      <c r="A7" s="1" t="s">
        <v>11</v>
      </c>
      <c r="B7" s="6" t="s">
        <v>12</v>
      </c>
      <c r="C7" s="7"/>
      <c r="D7" s="7"/>
      <c r="E7" s="7"/>
    </row>
    <row r="8" spans="1:1">
      <c r="A8" s="1"/>
    </row>
    <row r="9" spans="1:2">
      <c r="A9" s="1" t="s">
        <v>13</v>
      </c>
      <c r="B9" t="s">
        <v>14</v>
      </c>
    </row>
    <row r="10" spans="1:1">
      <c r="A10" s="1"/>
    </row>
    <row r="11" spans="1:2">
      <c r="A11" s="1" t="s">
        <v>15</v>
      </c>
      <c r="B11" t="s">
        <v>16</v>
      </c>
    </row>
    <row r="12" spans="1:1">
      <c r="A12" s="1"/>
    </row>
    <row r="13" spans="1:2">
      <c r="A13" s="1" t="s">
        <v>17</v>
      </c>
      <c r="B13" t="s">
        <v>18</v>
      </c>
    </row>
    <row r="14" spans="1:8">
      <c r="A14" s="1"/>
      <c r="H14" s="8" t="s">
        <v>19</v>
      </c>
    </row>
    <row r="15" spans="1:2">
      <c r="A15" s="1" t="s">
        <v>20</v>
      </c>
      <c r="B15" t="s">
        <v>21</v>
      </c>
    </row>
    <row r="16" spans="1:1">
      <c r="A16" s="1"/>
    </row>
    <row r="17" spans="1:2">
      <c r="A17" s="1" t="s">
        <v>22</v>
      </c>
      <c r="B17" t="s">
        <v>23</v>
      </c>
    </row>
    <row r="18" spans="1:1">
      <c r="A18" s="1"/>
    </row>
    <row r="19" spans="1:2">
      <c r="A19" s="1" t="s">
        <v>24</v>
      </c>
      <c r="B19" t="s">
        <v>25</v>
      </c>
    </row>
    <row r="20" spans="1:1">
      <c r="A20" s="1"/>
    </row>
    <row r="21" spans="1:2">
      <c r="A21" s="1" t="s">
        <v>26</v>
      </c>
      <c r="B21" t="s">
        <v>27</v>
      </c>
    </row>
    <row r="23" spans="1:2">
      <c r="A23" s="9" t="s">
        <v>28</v>
      </c>
      <c r="B23" t="s">
        <v>29</v>
      </c>
    </row>
    <row r="25" spans="1:2">
      <c r="A25" s="4"/>
      <c r="B25" s="3"/>
    </row>
    <row r="26" spans="1:2">
      <c r="A26" s="4"/>
      <c r="B26" s="3"/>
    </row>
    <row r="27" spans="1:2">
      <c r="A27" s="4"/>
      <c r="B27" s="3"/>
    </row>
    <row r="28" spans="1:2">
      <c r="A28" s="4"/>
      <c r="B28" s="3"/>
    </row>
    <row r="29" spans="1:2">
      <c r="A29" s="23" t="s">
        <v>30</v>
      </c>
      <c r="B29" s="3" t="s">
        <v>31</v>
      </c>
    </row>
    <row r="31" spans="1:7">
      <c r="A31" s="1" t="s">
        <v>11</v>
      </c>
      <c r="B31" t="s">
        <v>32</v>
      </c>
      <c r="D31" s="1">
        <v>20</v>
      </c>
      <c r="E31" s="1" t="s">
        <v>33</v>
      </c>
      <c r="F31" s="2"/>
      <c r="G31" s="2">
        <f>+D31*F31</f>
        <v>0</v>
      </c>
    </row>
    <row r="32" spans="1:1">
      <c r="A32" s="1"/>
    </row>
    <row r="33" spans="1:7">
      <c r="A33" s="1" t="s">
        <v>13</v>
      </c>
      <c r="B33" t="s">
        <v>34</v>
      </c>
      <c r="D33" s="1">
        <v>11</v>
      </c>
      <c r="E33" s="1" t="s">
        <v>33</v>
      </c>
      <c r="F33" s="2"/>
      <c r="G33" s="2">
        <f>+D33*F33</f>
        <v>0</v>
      </c>
    </row>
    <row r="34" spans="1:1">
      <c r="A34" s="1"/>
    </row>
    <row r="35" spans="1:7">
      <c r="A35" s="1" t="s">
        <v>15</v>
      </c>
      <c r="B35" t="s">
        <v>35</v>
      </c>
      <c r="D35" s="1">
        <v>2</v>
      </c>
      <c r="E35" s="1" t="s">
        <v>36</v>
      </c>
      <c r="F35" s="2"/>
      <c r="G35" s="2">
        <f>+D35*F35</f>
        <v>0</v>
      </c>
    </row>
    <row r="36" spans="1:1">
      <c r="A36" s="1"/>
    </row>
    <row r="37" spans="1:7">
      <c r="A37" s="1" t="s">
        <v>17</v>
      </c>
      <c r="B37" t="s">
        <v>37</v>
      </c>
      <c r="D37" s="1">
        <v>13</v>
      </c>
      <c r="E37" s="1" t="s">
        <v>33</v>
      </c>
      <c r="F37" s="2"/>
      <c r="G37" s="2">
        <f>+D37*F37</f>
        <v>0</v>
      </c>
    </row>
    <row r="38" spans="1:8">
      <c r="A38" s="1"/>
      <c r="H38" s="10"/>
    </row>
    <row r="39" spans="1:7">
      <c r="A39" s="1" t="s">
        <v>20</v>
      </c>
      <c r="B39" t="s">
        <v>35</v>
      </c>
      <c r="D39" s="1">
        <v>4</v>
      </c>
      <c r="E39" s="1" t="s">
        <v>36</v>
      </c>
      <c r="F39" s="2"/>
      <c r="G39" s="2">
        <f>+D39*F39</f>
        <v>0</v>
      </c>
    </row>
    <row r="40" spans="1:8">
      <c r="A40" s="1"/>
      <c r="H40" s="10"/>
    </row>
    <row r="41" spans="1:8">
      <c r="A41" s="1" t="s">
        <v>22</v>
      </c>
      <c r="B41" t="s">
        <v>38</v>
      </c>
      <c r="D41" s="1">
        <f>11+13</f>
        <v>24</v>
      </c>
      <c r="E41" s="1" t="s">
        <v>33</v>
      </c>
      <c r="F41" s="2"/>
      <c r="G41" s="2">
        <f>+D41*F41</f>
        <v>0</v>
      </c>
      <c r="H41" s="10"/>
    </row>
    <row r="42" spans="1:8">
      <c r="A42" s="1"/>
      <c r="H42" s="10"/>
    </row>
    <row r="43" spans="1:8">
      <c r="A43" s="1" t="s">
        <v>24</v>
      </c>
      <c r="B43" t="s">
        <v>39</v>
      </c>
      <c r="D43" s="1">
        <v>1</v>
      </c>
      <c r="E43" s="1" t="s">
        <v>36</v>
      </c>
      <c r="F43" s="2"/>
      <c r="G43" s="2">
        <f>+D43*F43</f>
        <v>0</v>
      </c>
      <c r="H43" s="10"/>
    </row>
    <row r="44" spans="1:8">
      <c r="A44" s="1"/>
      <c r="H44" s="10"/>
    </row>
    <row r="45" spans="1:7">
      <c r="A45" s="1" t="s">
        <v>26</v>
      </c>
      <c r="B45" t="s">
        <v>40</v>
      </c>
      <c r="D45" s="1">
        <v>1</v>
      </c>
      <c r="E45" s="1" t="s">
        <v>36</v>
      </c>
      <c r="F45" s="2"/>
      <c r="G45" s="2">
        <f>+D45*F45</f>
        <v>0</v>
      </c>
    </row>
    <row r="46" spans="1:1">
      <c r="A46" s="1"/>
    </row>
    <row r="47" spans="1:7">
      <c r="A47" s="1" t="s">
        <v>28</v>
      </c>
      <c r="B47" t="s">
        <v>41</v>
      </c>
      <c r="D47" s="1">
        <v>1</v>
      </c>
      <c r="E47" s="1" t="s">
        <v>36</v>
      </c>
      <c r="F47" s="2"/>
      <c r="G47" s="2">
        <f>+D47*F47</f>
        <v>0</v>
      </c>
    </row>
    <row r="48" spans="1:1">
      <c r="A48" s="1"/>
    </row>
    <row r="49" spans="1:7">
      <c r="A49" s="1" t="s">
        <v>42</v>
      </c>
      <c r="B49" t="s">
        <v>43</v>
      </c>
      <c r="D49" s="1">
        <v>9</v>
      </c>
      <c r="E49" s="1" t="s">
        <v>44</v>
      </c>
      <c r="F49" s="2"/>
      <c r="G49" s="2">
        <f>+D49*F49</f>
        <v>0</v>
      </c>
    </row>
    <row r="50" spans="1:1">
      <c r="A50" s="1"/>
    </row>
    <row r="51" spans="1:7">
      <c r="A51" s="1" t="s">
        <v>45</v>
      </c>
      <c r="B51" t="s">
        <v>46</v>
      </c>
      <c r="D51" s="1">
        <v>14</v>
      </c>
      <c r="E51" s="1" t="s">
        <v>44</v>
      </c>
      <c r="F51" s="2"/>
      <c r="G51" s="2">
        <f>+D51*F51</f>
        <v>0</v>
      </c>
    </row>
    <row r="52" spans="1:1">
      <c r="A52" s="1"/>
    </row>
    <row r="53" spans="1:7">
      <c r="A53" s="1" t="s">
        <v>47</v>
      </c>
      <c r="B53" t="s">
        <v>48</v>
      </c>
      <c r="D53" s="1">
        <v>4</v>
      </c>
      <c r="E53" s="1" t="s">
        <v>36</v>
      </c>
      <c r="F53" s="2"/>
      <c r="G53" s="2">
        <f>+D53*F53</f>
        <v>0</v>
      </c>
    </row>
    <row r="55" spans="1:2">
      <c r="A55" s="9" t="s">
        <v>49</v>
      </c>
      <c r="B55" t="s">
        <v>50</v>
      </c>
    </row>
    <row r="57" spans="1:2">
      <c r="A57" s="4"/>
      <c r="B57" s="3"/>
    </row>
    <row r="58" spans="1:2">
      <c r="A58" s="4"/>
      <c r="B58" s="3"/>
    </row>
    <row r="59" spans="1:2">
      <c r="A59" s="4"/>
      <c r="B59" s="3"/>
    </row>
    <row r="60" spans="1:2">
      <c r="A60" s="4"/>
      <c r="B60" s="3"/>
    </row>
    <row r="61" spans="1:2">
      <c r="A61" s="23" t="s">
        <v>51</v>
      </c>
      <c r="B61" s="3" t="s">
        <v>52</v>
      </c>
    </row>
    <row r="63" spans="1:7">
      <c r="A63" s="1" t="s">
        <v>11</v>
      </c>
      <c r="B63" t="s">
        <v>53</v>
      </c>
      <c r="D63" s="1">
        <v>119</v>
      </c>
      <c r="E63" s="1" t="s">
        <v>44</v>
      </c>
      <c r="F63" s="2"/>
      <c r="G63" s="2">
        <f>+D63*F63</f>
        <v>0</v>
      </c>
    </row>
    <row r="64" spans="1:1">
      <c r="A64" s="1"/>
    </row>
    <row r="65" spans="1:7">
      <c r="A65" s="1" t="s">
        <v>13</v>
      </c>
      <c r="B65" t="s">
        <v>54</v>
      </c>
      <c r="D65" s="1">
        <v>86</v>
      </c>
      <c r="E65" s="1" t="s">
        <v>44</v>
      </c>
      <c r="F65" s="2"/>
      <c r="G65" s="2">
        <f>+D65*F65</f>
        <v>0</v>
      </c>
    </row>
    <row r="66" spans="1:1">
      <c r="A66" s="1"/>
    </row>
    <row r="67" spans="1:7">
      <c r="A67" s="1" t="s">
        <v>15</v>
      </c>
      <c r="B67" t="s">
        <v>55</v>
      </c>
      <c r="D67" s="1">
        <v>119</v>
      </c>
      <c r="E67" s="1" t="s">
        <v>33</v>
      </c>
      <c r="F67" s="2"/>
      <c r="G67" s="2">
        <f>+D67*F67</f>
        <v>0</v>
      </c>
    </row>
    <row r="68" spans="1:1">
      <c r="A68" s="1"/>
    </row>
    <row r="69" spans="1:7">
      <c r="A69" s="1" t="s">
        <v>17</v>
      </c>
      <c r="B69" t="s">
        <v>56</v>
      </c>
      <c r="D69" s="1">
        <f>3*1</f>
        <v>3</v>
      </c>
      <c r="E69" s="1" t="s">
        <v>44</v>
      </c>
      <c r="F69" s="2"/>
      <c r="G69" s="2">
        <f>+D69*F69</f>
        <v>0</v>
      </c>
    </row>
    <row r="71" spans="1:2">
      <c r="A71" s="9" t="s">
        <v>20</v>
      </c>
      <c r="B71" t="s">
        <v>50</v>
      </c>
    </row>
    <row r="73" spans="1:2">
      <c r="A73" s="4"/>
      <c r="B73" s="3"/>
    </row>
    <row r="74" spans="1:2">
      <c r="A74" s="4"/>
      <c r="B74" s="3"/>
    </row>
    <row r="75" spans="1:2">
      <c r="A75" s="4"/>
      <c r="B75" s="3"/>
    </row>
    <row r="76" spans="1:2">
      <c r="A76" s="4"/>
      <c r="B76" s="3"/>
    </row>
    <row r="77" spans="1:2">
      <c r="A77" s="23" t="s">
        <v>57</v>
      </c>
      <c r="B77" s="3" t="s">
        <v>58</v>
      </c>
    </row>
    <row r="79" spans="1:7">
      <c r="A79" s="1" t="s">
        <v>11</v>
      </c>
      <c r="B79" t="s">
        <v>59</v>
      </c>
      <c r="D79" s="1">
        <v>216</v>
      </c>
      <c r="E79" s="1" t="s">
        <v>44</v>
      </c>
      <c r="F79" s="2"/>
      <c r="G79" s="2">
        <f>+D79*F79</f>
        <v>0</v>
      </c>
    </row>
    <row r="80" spans="1:1">
      <c r="A80" s="1"/>
    </row>
    <row r="81" spans="1:7">
      <c r="A81" s="1" t="s">
        <v>13</v>
      </c>
      <c r="B81" t="s">
        <v>60</v>
      </c>
      <c r="D81" s="1">
        <v>10</v>
      </c>
      <c r="E81" s="1" t="s">
        <v>44</v>
      </c>
      <c r="F81" s="2"/>
      <c r="G81" s="2">
        <f>+D81*F81</f>
        <v>0</v>
      </c>
    </row>
    <row r="82" spans="1:1">
      <c r="A82" s="1"/>
    </row>
    <row r="83" spans="1:7">
      <c r="A83" s="1" t="s">
        <v>15</v>
      </c>
      <c r="B83" t="s">
        <v>61</v>
      </c>
      <c r="D83" s="1">
        <v>11</v>
      </c>
      <c r="E83" s="1" t="s">
        <v>44</v>
      </c>
      <c r="F83" s="2"/>
      <c r="G83" s="2">
        <f>+D83*F83</f>
        <v>0</v>
      </c>
    </row>
    <row r="84" spans="1:1">
      <c r="A84" s="1"/>
    </row>
    <row r="85" spans="1:7">
      <c r="A85" s="1" t="s">
        <v>17</v>
      </c>
      <c r="B85" t="s">
        <v>62</v>
      </c>
      <c r="D85" s="1">
        <v>2</v>
      </c>
      <c r="E85" s="1" t="s">
        <v>36</v>
      </c>
      <c r="F85" s="2"/>
      <c r="G85" s="2">
        <f>+D85*F85</f>
        <v>0</v>
      </c>
    </row>
    <row r="86" spans="1:1">
      <c r="A86" s="1"/>
    </row>
    <row r="87" spans="1:7">
      <c r="A87" s="1" t="s">
        <v>20</v>
      </c>
      <c r="B87" t="s">
        <v>63</v>
      </c>
      <c r="D87" s="1">
        <v>6</v>
      </c>
      <c r="E87" s="1" t="s">
        <v>44</v>
      </c>
      <c r="F87" s="2"/>
      <c r="G87" s="2">
        <f>+D87*F87</f>
        <v>0</v>
      </c>
    </row>
    <row r="88" spans="1:1">
      <c r="A88" s="1"/>
    </row>
    <row r="89" spans="1:7">
      <c r="A89" s="1" t="s">
        <v>22</v>
      </c>
      <c r="B89" t="s">
        <v>56</v>
      </c>
      <c r="D89" s="1">
        <v>6</v>
      </c>
      <c r="E89" s="1" t="s">
        <v>44</v>
      </c>
      <c r="F89" s="2"/>
      <c r="G89" s="2">
        <f>+D89*F89</f>
        <v>0</v>
      </c>
    </row>
    <row r="91" spans="1:2">
      <c r="A91" s="9" t="s">
        <v>24</v>
      </c>
      <c r="B91" t="s">
        <v>50</v>
      </c>
    </row>
    <row r="93" spans="1:2">
      <c r="A93" s="4"/>
      <c r="B93" s="3"/>
    </row>
    <row r="94" spans="1:2">
      <c r="A94" s="4"/>
      <c r="B94" s="3"/>
    </row>
    <row r="95" spans="1:2">
      <c r="A95" s="4"/>
      <c r="B95" s="3"/>
    </row>
    <row r="96" spans="1:2">
      <c r="A96" s="4"/>
      <c r="B96" s="3"/>
    </row>
    <row r="97" spans="1:2">
      <c r="A97" s="23" t="s">
        <v>64</v>
      </c>
      <c r="B97" s="3" t="s">
        <v>65</v>
      </c>
    </row>
    <row r="99" spans="1:8">
      <c r="A99" s="1" t="s">
        <v>11</v>
      </c>
      <c r="B99" t="s">
        <v>66</v>
      </c>
      <c r="D99" s="1">
        <v>1</v>
      </c>
      <c r="E99" s="1" t="s">
        <v>67</v>
      </c>
      <c r="F99" s="2"/>
      <c r="G99" s="2">
        <f>+D99*F99</f>
        <v>0</v>
      </c>
      <c r="H99" s="8"/>
    </row>
    <row r="100" spans="1:1">
      <c r="A100" s="1"/>
    </row>
    <row r="101" spans="1:7">
      <c r="A101" s="1" t="s">
        <v>13</v>
      </c>
      <c r="B101" t="s">
        <v>68</v>
      </c>
      <c r="D101" s="1">
        <v>88</v>
      </c>
      <c r="E101" s="1" t="s">
        <v>44</v>
      </c>
      <c r="F101" s="2"/>
      <c r="G101" s="2">
        <f>+D101*F101</f>
        <v>0</v>
      </c>
    </row>
    <row r="103" spans="1:2">
      <c r="A103" s="9" t="s">
        <v>15</v>
      </c>
      <c r="B103" t="s">
        <v>50</v>
      </c>
    </row>
    <row r="105" spans="1:2">
      <c r="A105" s="4"/>
      <c r="B105" s="3"/>
    </row>
    <row r="106" spans="1:2">
      <c r="A106" s="4"/>
      <c r="B106" s="3"/>
    </row>
    <row r="107" spans="1:2">
      <c r="A107" s="4"/>
      <c r="B107" s="3"/>
    </row>
    <row r="108" spans="1:2">
      <c r="A108" s="4"/>
      <c r="B108" s="3"/>
    </row>
    <row r="109" spans="1:2">
      <c r="A109" s="23" t="s">
        <v>69</v>
      </c>
      <c r="B109" s="24" t="s">
        <v>70</v>
      </c>
    </row>
    <row r="111" spans="1:7">
      <c r="A111" s="1" t="s">
        <v>11</v>
      </c>
      <c r="B111" t="s">
        <v>71</v>
      </c>
      <c r="D111" s="1">
        <v>1</v>
      </c>
      <c r="E111" s="1" t="s">
        <v>36</v>
      </c>
      <c r="F111" s="2"/>
      <c r="G111" s="2">
        <f>+D111*F111</f>
        <v>0</v>
      </c>
    </row>
    <row r="112" spans="1:1">
      <c r="A112" s="1"/>
    </row>
    <row r="113" spans="1:7">
      <c r="A113" s="1" t="s">
        <v>13</v>
      </c>
      <c r="B113" t="s">
        <v>72</v>
      </c>
      <c r="D113" s="1">
        <v>1</v>
      </c>
      <c r="E113" s="1" t="s">
        <v>36</v>
      </c>
      <c r="F113" s="2"/>
      <c r="G113" s="2">
        <f>+D113*F113</f>
        <v>0</v>
      </c>
    </row>
    <row r="114" spans="1:1">
      <c r="A114" s="1"/>
    </row>
    <row r="115" spans="1:7">
      <c r="A115" s="1" t="s">
        <v>15</v>
      </c>
      <c r="B115" t="s">
        <v>73</v>
      </c>
      <c r="D115" s="1">
        <v>1</v>
      </c>
      <c r="E115" s="1" t="s">
        <v>36</v>
      </c>
      <c r="F115" s="2"/>
      <c r="G115" s="2">
        <f>+D115*F115</f>
        <v>0</v>
      </c>
    </row>
    <row r="116" spans="1:1">
      <c r="A116" s="1"/>
    </row>
    <row r="117" spans="1:7">
      <c r="A117" s="1" t="s">
        <v>17</v>
      </c>
      <c r="B117" t="s">
        <v>74</v>
      </c>
      <c r="D117" s="1">
        <v>1</v>
      </c>
      <c r="E117" s="1" t="s">
        <v>36</v>
      </c>
      <c r="F117" s="2"/>
      <c r="G117" s="2">
        <f>+D117*F117</f>
        <v>0</v>
      </c>
    </row>
    <row r="118" spans="1:1">
      <c r="A118" s="1"/>
    </row>
    <row r="119" spans="1:7">
      <c r="A119" s="1" t="s">
        <v>20</v>
      </c>
      <c r="B119" t="s">
        <v>75</v>
      </c>
      <c r="D119" s="1">
        <v>1</v>
      </c>
      <c r="E119" s="1" t="s">
        <v>36</v>
      </c>
      <c r="F119" s="2"/>
      <c r="G119" s="2">
        <f>+D119*F119</f>
        <v>0</v>
      </c>
    </row>
    <row r="120" spans="1:1">
      <c r="A120" s="1"/>
    </row>
    <row r="121" spans="1:7">
      <c r="A121" s="1" t="s">
        <v>22</v>
      </c>
      <c r="B121" t="s">
        <v>76</v>
      </c>
      <c r="D121" s="1">
        <v>1</v>
      </c>
      <c r="E121" s="1" t="s">
        <v>36</v>
      </c>
      <c r="F121" s="2"/>
      <c r="G121" s="2">
        <f>+D121*F121</f>
        <v>0</v>
      </c>
    </row>
    <row r="122" spans="1:1">
      <c r="A122" s="1"/>
    </row>
    <row r="123" spans="1:7">
      <c r="A123" s="1" t="s">
        <v>24</v>
      </c>
      <c r="B123" t="s">
        <v>77</v>
      </c>
      <c r="D123" s="1">
        <v>2</v>
      </c>
      <c r="E123" s="1" t="s">
        <v>36</v>
      </c>
      <c r="F123" s="2"/>
      <c r="G123" s="2">
        <f>D123*F123</f>
        <v>0</v>
      </c>
    </row>
    <row r="124" spans="1:1">
      <c r="A124" s="1"/>
    </row>
    <row r="125" spans="1:8">
      <c r="A125" s="1" t="s">
        <v>26</v>
      </c>
      <c r="B125" t="s">
        <v>78</v>
      </c>
      <c r="D125" s="1">
        <v>1</v>
      </c>
      <c r="E125" s="1" t="s">
        <v>36</v>
      </c>
      <c r="F125" s="2"/>
      <c r="G125" s="2">
        <f>+D125*F125</f>
        <v>0</v>
      </c>
      <c r="H125" s="8"/>
    </row>
    <row r="126" spans="1:1">
      <c r="A126" s="1"/>
    </row>
    <row r="127" spans="1:7">
      <c r="A127" s="1" t="s">
        <v>28</v>
      </c>
      <c r="B127" t="s">
        <v>79</v>
      </c>
      <c r="D127" s="1">
        <v>1</v>
      </c>
      <c r="E127" s="1" t="s">
        <v>36</v>
      </c>
      <c r="F127" s="11"/>
      <c r="G127" s="11">
        <f>+D127*F127</f>
        <v>0</v>
      </c>
    </row>
    <row r="128" spans="1:1">
      <c r="A128" s="1"/>
    </row>
    <row r="129" spans="1:7">
      <c r="A129" s="1" t="s">
        <v>42</v>
      </c>
      <c r="B129" t="s">
        <v>80</v>
      </c>
      <c r="D129" s="1">
        <v>2</v>
      </c>
      <c r="E129" s="1" t="s">
        <v>36</v>
      </c>
      <c r="F129" s="2"/>
      <c r="G129" s="2">
        <f>+D129*F129</f>
        <v>0</v>
      </c>
    </row>
    <row r="130" spans="1:1">
      <c r="A130" s="1"/>
    </row>
    <row r="131" spans="1:7">
      <c r="A131" s="1" t="s">
        <v>45</v>
      </c>
      <c r="B131" t="s">
        <v>81</v>
      </c>
      <c r="D131" s="1">
        <v>0</v>
      </c>
      <c r="E131" s="1" t="s">
        <v>33</v>
      </c>
      <c r="F131" s="2"/>
      <c r="G131" s="2">
        <f>+D131*F131</f>
        <v>0</v>
      </c>
    </row>
    <row r="132" spans="1:1">
      <c r="A132" s="1"/>
    </row>
    <row r="133" spans="1:7">
      <c r="A133" s="1" t="s">
        <v>47</v>
      </c>
      <c r="B133" t="s">
        <v>82</v>
      </c>
      <c r="D133" s="1">
        <v>0</v>
      </c>
      <c r="E133" s="1" t="s">
        <v>33</v>
      </c>
      <c r="F133" s="2"/>
      <c r="G133" s="2">
        <f>+D133*F133</f>
        <v>0</v>
      </c>
    </row>
    <row r="135" spans="1:2">
      <c r="A135" s="12" t="s">
        <v>49</v>
      </c>
      <c r="B135" t="s">
        <v>50</v>
      </c>
    </row>
    <row r="136" spans="1:2">
      <c r="A136" s="4"/>
      <c r="B136" s="3"/>
    </row>
    <row r="137" spans="1:2">
      <c r="A137" s="4"/>
      <c r="B137" s="3"/>
    </row>
    <row r="138" spans="1:2">
      <c r="A138" s="4"/>
      <c r="B138" s="3"/>
    </row>
    <row r="139" spans="1:2">
      <c r="A139" s="4"/>
      <c r="B139" s="3"/>
    </row>
    <row r="140" spans="1:2">
      <c r="A140" s="4"/>
      <c r="B140" s="3"/>
    </row>
    <row r="141" spans="1:2">
      <c r="A141" s="23" t="s">
        <v>83</v>
      </c>
      <c r="B141" s="24" t="s">
        <v>84</v>
      </c>
    </row>
    <row r="143" spans="1:7">
      <c r="A143" s="1" t="s">
        <v>11</v>
      </c>
      <c r="B143" t="s">
        <v>85</v>
      </c>
      <c r="D143" s="1">
        <v>1</v>
      </c>
      <c r="E143" s="1" t="s">
        <v>86</v>
      </c>
      <c r="F143" s="2">
        <v>180000</v>
      </c>
      <c r="G143" s="2">
        <f>+D143*F143</f>
        <v>180000</v>
      </c>
    </row>
    <row r="144" hidden="1"/>
    <row r="145" hidden="1" spans="1:6">
      <c r="A145" t="s">
        <v>11</v>
      </c>
      <c r="B145" t="s">
        <v>87</v>
      </c>
      <c r="D145" s="1">
        <v>8</v>
      </c>
      <c r="E145" s="1" t="s">
        <v>36</v>
      </c>
      <c r="F145" s="2">
        <v>6000</v>
      </c>
    </row>
    <row r="146" hidden="1"/>
    <row r="147" hidden="1" spans="1:6">
      <c r="A147" t="s">
        <v>13</v>
      </c>
      <c r="B147" t="s">
        <v>88</v>
      </c>
      <c r="D147" s="1">
        <v>4</v>
      </c>
      <c r="E147" s="1" t="s">
        <v>36</v>
      </c>
      <c r="F147" s="2">
        <v>3000</v>
      </c>
    </row>
    <row r="148" hidden="1"/>
    <row r="149" hidden="1" spans="1:6">
      <c r="A149" t="s">
        <v>15</v>
      </c>
      <c r="B149" t="s">
        <v>89</v>
      </c>
      <c r="D149" s="1">
        <v>8</v>
      </c>
      <c r="E149" s="1" t="s">
        <v>36</v>
      </c>
      <c r="F149" s="2">
        <v>1500</v>
      </c>
    </row>
    <row r="150" hidden="1"/>
    <row r="151" hidden="1" spans="1:6">
      <c r="A151" t="s">
        <v>17</v>
      </c>
      <c r="B151" t="s">
        <v>90</v>
      </c>
      <c r="D151" s="1">
        <v>4</v>
      </c>
      <c r="E151" s="1" t="s">
        <v>36</v>
      </c>
      <c r="F151" s="2">
        <v>1500</v>
      </c>
    </row>
    <row r="152" hidden="1"/>
    <row r="153" hidden="1" spans="1:6">
      <c r="A153" t="s">
        <v>20</v>
      </c>
      <c r="B153" t="s">
        <v>91</v>
      </c>
      <c r="D153" s="1">
        <v>4</v>
      </c>
      <c r="E153" s="1" t="s">
        <v>36</v>
      </c>
      <c r="F153" s="2">
        <v>1500</v>
      </c>
    </row>
    <row r="154" hidden="1"/>
    <row r="155" hidden="1" spans="1:1">
      <c r="A155" s="25" t="s">
        <v>92</v>
      </c>
    </row>
    <row r="156" hidden="1"/>
    <row r="157" hidden="1" spans="2:2">
      <c r="B157" t="s">
        <v>93</v>
      </c>
    </row>
    <row r="158" hidden="1"/>
    <row r="159" hidden="1" spans="1:6">
      <c r="A159" t="s">
        <v>11</v>
      </c>
      <c r="C159" t="s">
        <v>94</v>
      </c>
      <c r="D159" s="1">
        <v>1</v>
      </c>
      <c r="E159" s="1" t="s">
        <v>36</v>
      </c>
      <c r="F159" s="2">
        <v>5000</v>
      </c>
    </row>
    <row r="160" hidden="1" spans="1:6">
      <c r="A160" t="s">
        <v>13</v>
      </c>
      <c r="C160" t="s">
        <v>95</v>
      </c>
      <c r="D160" s="1">
        <v>1</v>
      </c>
      <c r="E160" s="1" t="s">
        <v>36</v>
      </c>
      <c r="F160" s="2">
        <v>5000</v>
      </c>
    </row>
    <row r="161" hidden="1" spans="1:6">
      <c r="A161" t="s">
        <v>15</v>
      </c>
      <c r="C161" t="s">
        <v>96</v>
      </c>
      <c r="D161" s="1">
        <v>1</v>
      </c>
      <c r="E161" s="1" t="s">
        <v>36</v>
      </c>
      <c r="F161" s="2">
        <v>2000</v>
      </c>
    </row>
    <row r="162" hidden="1" spans="1:6">
      <c r="A162" t="s">
        <v>17</v>
      </c>
      <c r="C162" t="s">
        <v>97</v>
      </c>
      <c r="D162" s="1">
        <v>30</v>
      </c>
      <c r="E162" s="1" t="s">
        <v>36</v>
      </c>
      <c r="F162" s="2">
        <v>800</v>
      </c>
    </row>
    <row r="163" hidden="1" spans="1:6">
      <c r="A163" t="s">
        <v>20</v>
      </c>
      <c r="C163" t="s">
        <v>98</v>
      </c>
      <c r="D163" s="1">
        <v>1</v>
      </c>
      <c r="E163" s="1" t="s">
        <v>36</v>
      </c>
      <c r="F163" s="2">
        <v>1500</v>
      </c>
    </row>
    <row r="164" hidden="1"/>
    <row r="165" hidden="1" spans="2:2">
      <c r="B165" t="s">
        <v>99</v>
      </c>
    </row>
    <row r="166" hidden="1"/>
    <row r="167" hidden="1" spans="1:6">
      <c r="A167" t="s">
        <v>22</v>
      </c>
      <c r="C167" t="s">
        <v>100</v>
      </c>
      <c r="D167" s="1">
        <v>1</v>
      </c>
      <c r="E167" s="1" t="s">
        <v>36</v>
      </c>
      <c r="F167" s="2">
        <v>20000</v>
      </c>
    </row>
    <row r="168" hidden="1" spans="1:6">
      <c r="A168" t="s">
        <v>24</v>
      </c>
      <c r="C168" t="s">
        <v>101</v>
      </c>
      <c r="D168" s="1">
        <v>18</v>
      </c>
      <c r="E168" s="1" t="s">
        <v>36</v>
      </c>
      <c r="F168" s="2">
        <v>1500</v>
      </c>
    </row>
    <row r="169" hidden="1"/>
    <row r="170" hidden="1" spans="2:2">
      <c r="B170" t="s">
        <v>102</v>
      </c>
    </row>
    <row r="171" hidden="1"/>
    <row r="172" hidden="1" spans="1:6">
      <c r="A172" t="s">
        <v>26</v>
      </c>
      <c r="C172" t="s">
        <v>103</v>
      </c>
      <c r="D172" s="1">
        <v>1</v>
      </c>
      <c r="E172" s="1" t="s">
        <v>36</v>
      </c>
      <c r="F172" s="2">
        <v>5000</v>
      </c>
    </row>
    <row r="173" hidden="1" spans="1:6">
      <c r="A173" t="s">
        <v>28</v>
      </c>
      <c r="C173" t="s">
        <v>101</v>
      </c>
      <c r="D173" s="1">
        <v>6</v>
      </c>
      <c r="E173" s="1" t="s">
        <v>36</v>
      </c>
      <c r="F173" s="2">
        <v>1500</v>
      </c>
    </row>
    <row r="174" hidden="1" spans="1:6">
      <c r="A174" t="s">
        <v>42</v>
      </c>
      <c r="C174" t="s">
        <v>98</v>
      </c>
      <c r="D174" s="1">
        <v>1</v>
      </c>
      <c r="E174" s="1" t="s">
        <v>36</v>
      </c>
      <c r="F174" s="2">
        <v>1500</v>
      </c>
    </row>
    <row r="175" hidden="1"/>
    <row r="176" hidden="1" spans="2:2">
      <c r="B176" t="s">
        <v>104</v>
      </c>
    </row>
    <row r="177" hidden="1"/>
    <row r="178" hidden="1" spans="1:6">
      <c r="A178" t="s">
        <v>45</v>
      </c>
      <c r="C178" t="s">
        <v>105</v>
      </c>
      <c r="D178" s="1">
        <v>1</v>
      </c>
      <c r="E178" s="1" t="s">
        <v>36</v>
      </c>
      <c r="F178" s="2">
        <v>3000</v>
      </c>
    </row>
    <row r="179" hidden="1" spans="1:6">
      <c r="A179" t="s">
        <v>47</v>
      </c>
      <c r="C179" t="s">
        <v>106</v>
      </c>
      <c r="D179" s="1">
        <v>1</v>
      </c>
      <c r="E179" s="1" t="s">
        <v>36</v>
      </c>
      <c r="F179" s="2">
        <v>2000</v>
      </c>
    </row>
    <row r="180" hidden="1" spans="1:6">
      <c r="A180" t="s">
        <v>49</v>
      </c>
      <c r="C180" t="s">
        <v>107</v>
      </c>
      <c r="D180" s="1">
        <v>1</v>
      </c>
      <c r="E180" s="1" t="s">
        <v>36</v>
      </c>
      <c r="F180" s="2">
        <v>6000</v>
      </c>
    </row>
    <row r="181" hidden="1" spans="1:6">
      <c r="A181" t="s">
        <v>108</v>
      </c>
      <c r="C181" t="s">
        <v>109</v>
      </c>
      <c r="D181" s="1">
        <v>1</v>
      </c>
      <c r="E181" s="1" t="s">
        <v>36</v>
      </c>
      <c r="F181" s="2">
        <v>3000</v>
      </c>
    </row>
    <row r="182" hidden="1" spans="1:6">
      <c r="A182" t="s">
        <v>110</v>
      </c>
      <c r="C182" t="s">
        <v>98</v>
      </c>
      <c r="D182" s="1">
        <v>1</v>
      </c>
      <c r="E182" s="1" t="s">
        <v>36</v>
      </c>
      <c r="F182" s="2">
        <v>1500</v>
      </c>
    </row>
    <row r="183" hidden="1"/>
    <row r="184" hidden="1" spans="2:2">
      <c r="B184" t="s">
        <v>111</v>
      </c>
    </row>
    <row r="185" hidden="1"/>
    <row r="186" hidden="1" spans="1:6">
      <c r="A186" t="s">
        <v>112</v>
      </c>
      <c r="C186" t="s">
        <v>113</v>
      </c>
      <c r="D186" s="1">
        <v>1</v>
      </c>
      <c r="E186" s="1" t="s">
        <v>36</v>
      </c>
      <c r="F186" s="2">
        <v>5000</v>
      </c>
    </row>
    <row r="187" hidden="1" spans="1:6">
      <c r="A187" t="s">
        <v>114</v>
      </c>
      <c r="C187" t="s">
        <v>115</v>
      </c>
      <c r="D187" s="1">
        <v>1</v>
      </c>
      <c r="E187" s="1" t="s">
        <v>36</v>
      </c>
      <c r="F187" s="2">
        <v>1500</v>
      </c>
    </row>
    <row r="188" hidden="1" spans="1:6">
      <c r="A188" t="s">
        <v>116</v>
      </c>
      <c r="C188" t="s">
        <v>117</v>
      </c>
      <c r="D188" s="1">
        <v>1</v>
      </c>
      <c r="E188" s="1" t="s">
        <v>36</v>
      </c>
      <c r="F188" s="2">
        <v>2000</v>
      </c>
    </row>
    <row r="189" hidden="1" spans="1:6">
      <c r="A189" t="s">
        <v>118</v>
      </c>
      <c r="C189" t="s">
        <v>119</v>
      </c>
      <c r="D189" s="1">
        <v>3</v>
      </c>
      <c r="E189" s="1" t="s">
        <v>36</v>
      </c>
      <c r="F189" s="2">
        <v>4000</v>
      </c>
    </row>
    <row r="190" hidden="1" spans="1:6">
      <c r="A190" t="s">
        <v>120</v>
      </c>
      <c r="C190" t="s">
        <v>107</v>
      </c>
      <c r="D190" s="1">
        <v>1</v>
      </c>
      <c r="E190" s="1" t="s">
        <v>36</v>
      </c>
      <c r="F190" s="2">
        <v>8000</v>
      </c>
    </row>
    <row r="191" hidden="1" spans="1:6">
      <c r="A191" t="s">
        <v>121</v>
      </c>
      <c r="C191" t="s">
        <v>98</v>
      </c>
      <c r="D191" s="1">
        <v>1</v>
      </c>
      <c r="E191" s="1" t="s">
        <v>36</v>
      </c>
      <c r="F191" s="2">
        <v>1500</v>
      </c>
    </row>
    <row r="192" hidden="1"/>
    <row r="193" hidden="1" spans="2:2">
      <c r="B193" t="s">
        <v>122</v>
      </c>
    </row>
    <row r="194" hidden="1"/>
    <row r="195" hidden="1" spans="1:6">
      <c r="A195" t="s">
        <v>123</v>
      </c>
      <c r="C195" t="s">
        <v>113</v>
      </c>
      <c r="D195" s="1">
        <v>1</v>
      </c>
      <c r="E195" s="1" t="s">
        <v>36</v>
      </c>
      <c r="F195" s="2">
        <v>5000</v>
      </c>
    </row>
    <row r="196" hidden="1" spans="1:6">
      <c r="A196" t="s">
        <v>124</v>
      </c>
      <c r="C196" t="s">
        <v>115</v>
      </c>
      <c r="D196" s="1">
        <v>1</v>
      </c>
      <c r="E196" s="1" t="s">
        <v>36</v>
      </c>
      <c r="F196" s="2">
        <v>1500</v>
      </c>
    </row>
    <row r="197" hidden="1" spans="1:6">
      <c r="A197" t="s">
        <v>125</v>
      </c>
      <c r="C197" t="s">
        <v>105</v>
      </c>
      <c r="D197" s="1">
        <v>1</v>
      </c>
      <c r="E197" s="1" t="s">
        <v>36</v>
      </c>
      <c r="F197" s="2">
        <v>3000</v>
      </c>
    </row>
    <row r="198" hidden="1" spans="1:6">
      <c r="A198" t="s">
        <v>126</v>
      </c>
      <c r="C198" t="s">
        <v>106</v>
      </c>
      <c r="D198" s="1">
        <v>1</v>
      </c>
      <c r="E198" s="1" t="s">
        <v>36</v>
      </c>
      <c r="F198" s="2">
        <v>2000</v>
      </c>
    </row>
    <row r="199" hidden="1" spans="1:6">
      <c r="A199" t="s">
        <v>127</v>
      </c>
      <c r="C199" t="s">
        <v>119</v>
      </c>
      <c r="D199" s="1">
        <v>3</v>
      </c>
      <c r="E199" s="1" t="s">
        <v>36</v>
      </c>
      <c r="F199" s="2">
        <v>4000</v>
      </c>
    </row>
    <row r="200" hidden="1" spans="1:6">
      <c r="A200" t="s">
        <v>128</v>
      </c>
      <c r="C200" t="s">
        <v>107</v>
      </c>
      <c r="D200" s="1">
        <v>1</v>
      </c>
      <c r="E200" s="1" t="s">
        <v>36</v>
      </c>
      <c r="F200" s="2">
        <v>8000</v>
      </c>
    </row>
    <row r="201" hidden="1" spans="1:8">
      <c r="A201" t="s">
        <v>129</v>
      </c>
      <c r="C201" t="s">
        <v>109</v>
      </c>
      <c r="D201" s="1">
        <v>1</v>
      </c>
      <c r="E201" s="1" t="s">
        <v>36</v>
      </c>
      <c r="F201" s="2">
        <v>4000</v>
      </c>
      <c r="H201" s="10"/>
    </row>
    <row r="202" hidden="1" spans="1:6">
      <c r="A202" t="s">
        <v>130</v>
      </c>
      <c r="C202" t="s">
        <v>98</v>
      </c>
      <c r="D202" s="1">
        <v>1</v>
      </c>
      <c r="E202" s="1" t="s">
        <v>36</v>
      </c>
      <c r="F202" s="2">
        <v>2000</v>
      </c>
    </row>
    <row r="203" hidden="1"/>
    <row r="204" hidden="1" spans="2:2">
      <c r="B204" t="s">
        <v>131</v>
      </c>
    </row>
    <row r="205" hidden="1"/>
    <row r="206" hidden="1" spans="1:6">
      <c r="A206" t="s">
        <v>132</v>
      </c>
      <c r="C206" t="s">
        <v>133</v>
      </c>
      <c r="D206" s="1">
        <v>1</v>
      </c>
      <c r="E206" s="1" t="s">
        <v>36</v>
      </c>
      <c r="F206" s="2">
        <v>4000</v>
      </c>
    </row>
    <row r="207" hidden="1" spans="1:8">
      <c r="A207" t="s">
        <v>134</v>
      </c>
      <c r="C207" t="s">
        <v>135</v>
      </c>
      <c r="D207" s="1">
        <v>0</v>
      </c>
      <c r="E207" s="1" t="s">
        <v>36</v>
      </c>
      <c r="F207" s="2">
        <v>3000</v>
      </c>
      <c r="H207" s="1" t="s">
        <v>136</v>
      </c>
    </row>
    <row r="208" hidden="1" spans="1:8">
      <c r="A208" t="s">
        <v>137</v>
      </c>
      <c r="C208" t="s">
        <v>138</v>
      </c>
      <c r="D208" s="1">
        <v>0</v>
      </c>
      <c r="E208" s="1" t="s">
        <v>36</v>
      </c>
      <c r="F208" s="2">
        <v>1500</v>
      </c>
      <c r="H208" s="1" t="s">
        <v>136</v>
      </c>
    </row>
    <row r="209" hidden="1" spans="1:6">
      <c r="A209" t="s">
        <v>139</v>
      </c>
      <c r="C209" t="s">
        <v>98</v>
      </c>
      <c r="D209" s="1">
        <v>1</v>
      </c>
      <c r="E209" s="1" t="s">
        <v>36</v>
      </c>
      <c r="F209" s="2">
        <v>2000</v>
      </c>
    </row>
    <row r="213" spans="1:8">
      <c r="A213" s="23" t="s">
        <v>140</v>
      </c>
      <c r="B213" s="3" t="s">
        <v>141</v>
      </c>
      <c r="H213" s="1" t="s">
        <v>142</v>
      </c>
    </row>
    <row r="215" spans="2:7">
      <c r="B215" t="s">
        <v>143</v>
      </c>
      <c r="G215" s="2">
        <v>0</v>
      </c>
    </row>
    <row r="218" spans="1:2">
      <c r="A218" s="23" t="s">
        <v>144</v>
      </c>
      <c r="B218" s="3" t="s">
        <v>145</v>
      </c>
    </row>
    <row r="220" spans="1:7">
      <c r="A220" s="1" t="s">
        <v>20</v>
      </c>
      <c r="B220" t="s">
        <v>146</v>
      </c>
      <c r="D220" s="1">
        <v>1</v>
      </c>
      <c r="E220" s="1" t="s">
        <v>67</v>
      </c>
      <c r="F220" s="2"/>
      <c r="G220" s="2">
        <f>+D220*F220</f>
        <v>0</v>
      </c>
    </row>
    <row r="221" spans="1:1">
      <c r="A221" s="1"/>
    </row>
    <row r="222" hidden="1" spans="1:7">
      <c r="A222" s="1" t="s">
        <v>20</v>
      </c>
      <c r="C222" t="s">
        <v>147</v>
      </c>
      <c r="D222" s="1">
        <v>1</v>
      </c>
      <c r="E222" s="1" t="s">
        <v>67</v>
      </c>
      <c r="F222" s="2"/>
      <c r="G222" s="2">
        <f>+D222*F222</f>
        <v>0</v>
      </c>
    </row>
    <row r="223" hidden="1" spans="1:1">
      <c r="A223" s="1" t="s">
        <v>22</v>
      </c>
    </row>
    <row r="224" hidden="1" spans="1:1">
      <c r="A224" s="1" t="s">
        <v>24</v>
      </c>
    </row>
    <row r="225" hidden="1" spans="1:1">
      <c r="A225" s="1"/>
    </row>
    <row r="226" spans="1:7">
      <c r="A226" s="1" t="s">
        <v>22</v>
      </c>
      <c r="B226" t="s">
        <v>148</v>
      </c>
      <c r="D226" s="1">
        <v>1</v>
      </c>
      <c r="E226" s="1" t="s">
        <v>149</v>
      </c>
      <c r="F226" s="2"/>
      <c r="G226" s="2">
        <f>+D226*F226</f>
        <v>0</v>
      </c>
    </row>
    <row r="227" spans="1:2">
      <c r="A227" s="1"/>
      <c r="B227" t="s">
        <v>150</v>
      </c>
    </row>
    <row r="228" spans="1:1">
      <c r="A228" s="1"/>
    </row>
    <row r="229" spans="1:8">
      <c r="A229" s="1" t="s">
        <v>24</v>
      </c>
      <c r="B229" t="s">
        <v>151</v>
      </c>
      <c r="D229" s="1">
        <v>1</v>
      </c>
      <c r="E229" s="1" t="s">
        <v>67</v>
      </c>
      <c r="G229" s="2">
        <f>+D229*F229</f>
        <v>0</v>
      </c>
      <c r="H229" s="8"/>
    </row>
    <row r="230" spans="1:1">
      <c r="A230" s="1"/>
    </row>
    <row r="231" spans="1:8">
      <c r="A231" s="1" t="s">
        <v>26</v>
      </c>
      <c r="B231" t="s">
        <v>152</v>
      </c>
      <c r="D231" s="1">
        <v>1</v>
      </c>
      <c r="E231" s="1" t="s">
        <v>67</v>
      </c>
      <c r="G231" s="2">
        <f>+D231*F231</f>
        <v>0</v>
      </c>
      <c r="H231" s="8"/>
    </row>
    <row r="232" spans="1:1">
      <c r="A232" s="1"/>
    </row>
    <row r="233" spans="1:8">
      <c r="A233" s="1" t="s">
        <v>28</v>
      </c>
      <c r="B233" t="s">
        <v>153</v>
      </c>
      <c r="D233" s="1">
        <v>1</v>
      </c>
      <c r="E233" s="1" t="s">
        <v>67</v>
      </c>
      <c r="G233" s="2">
        <f>+D233*F233</f>
        <v>0</v>
      </c>
      <c r="H233" s="8"/>
    </row>
    <row r="234" spans="1:1">
      <c r="A234" s="1"/>
    </row>
    <row r="235" spans="1:7">
      <c r="A235" s="1" t="s">
        <v>42</v>
      </c>
      <c r="B235" t="s">
        <v>154</v>
      </c>
      <c r="D235" s="1">
        <v>1</v>
      </c>
      <c r="E235" s="1" t="s">
        <v>67</v>
      </c>
      <c r="F235" s="2"/>
      <c r="G235" s="2">
        <f>+D235*F235</f>
        <v>0</v>
      </c>
    </row>
    <row r="236" spans="1:1">
      <c r="A236" s="1"/>
    </row>
    <row r="237" spans="1:7">
      <c r="A237" s="1" t="s">
        <v>45</v>
      </c>
      <c r="B237" t="s">
        <v>155</v>
      </c>
      <c r="D237" s="1">
        <v>1</v>
      </c>
      <c r="E237" s="1" t="s">
        <v>67</v>
      </c>
      <c r="F237" s="2"/>
      <c r="G237" s="2">
        <f>+D237*F237</f>
        <v>0</v>
      </c>
    </row>
    <row r="238" spans="1:7">
      <c r="A238" s="1"/>
      <c r="G238" s="13"/>
    </row>
    <row r="239" spans="1:2">
      <c r="A239" s="12" t="s">
        <v>47</v>
      </c>
      <c r="B239" t="s">
        <v>50</v>
      </c>
    </row>
    <row r="240" spans="1:7">
      <c r="A240" s="1"/>
      <c r="G240" s="14"/>
    </row>
    <row r="241" spans="1:1">
      <c r="A241" s="1"/>
    </row>
    <row r="242" spans="1:1">
      <c r="A242" s="1"/>
    </row>
    <row r="243" spans="6:12">
      <c r="F243" s="15" t="s">
        <v>156</v>
      </c>
      <c r="G243" s="2"/>
      <c r="J243" t="s">
        <v>157</v>
      </c>
      <c r="K243" s="16">
        <f>SUM(G31:G238)</f>
        <v>180000</v>
      </c>
      <c r="L243" s="16"/>
    </row>
    <row r="245" spans="1:2">
      <c r="A245" s="23" t="s">
        <v>158</v>
      </c>
      <c r="B245" s="24" t="s">
        <v>159</v>
      </c>
    </row>
    <row r="247" spans="1:10">
      <c r="A247" s="1" t="s">
        <v>11</v>
      </c>
      <c r="B247" t="s">
        <v>160</v>
      </c>
      <c r="D247" s="1">
        <v>1</v>
      </c>
      <c r="E247" s="1" t="s">
        <v>67</v>
      </c>
      <c r="F247" s="2">
        <v>90000</v>
      </c>
      <c r="G247" s="2">
        <f>+D247*F247</f>
        <v>90000</v>
      </c>
      <c r="I247" s="17"/>
      <c r="J247" s="17"/>
    </row>
    <row r="248" spans="1:2">
      <c r="A248" s="1"/>
      <c r="B248" t="s">
        <v>150</v>
      </c>
    </row>
    <row r="249" spans="1:1">
      <c r="A249" s="1"/>
    </row>
    <row r="250" spans="1:10">
      <c r="A250" s="1" t="s">
        <v>13</v>
      </c>
      <c r="B250" t="s">
        <v>161</v>
      </c>
      <c r="D250" s="1">
        <v>1</v>
      </c>
      <c r="E250" s="1" t="s">
        <v>67</v>
      </c>
      <c r="F250" s="2">
        <f>ROUNDUP(223*700,-4)</f>
        <v>160000</v>
      </c>
      <c r="G250" s="2">
        <f>+D250*F250</f>
        <v>160000</v>
      </c>
      <c r="I250" s="16"/>
      <c r="J250" s="16"/>
    </row>
    <row r="251" spans="1:2">
      <c r="A251" s="1"/>
      <c r="B251" t="s">
        <v>150</v>
      </c>
    </row>
    <row r="252" spans="1:1">
      <c r="A252" s="1"/>
    </row>
    <row r="253" spans="1:10">
      <c r="A253" s="1" t="s">
        <v>15</v>
      </c>
      <c r="B253" t="s">
        <v>162</v>
      </c>
      <c r="D253" s="1">
        <v>1</v>
      </c>
      <c r="E253" s="1" t="s">
        <v>67</v>
      </c>
      <c r="F253" s="2">
        <f>ROUNDUP(223*2000,-5)</f>
        <v>500000</v>
      </c>
      <c r="G253" s="2">
        <f>+D253*F253</f>
        <v>500000</v>
      </c>
      <c r="I253" s="16"/>
      <c r="J253" s="16"/>
    </row>
    <row r="254" spans="1:2">
      <c r="A254" s="1"/>
      <c r="B254" t="s">
        <v>150</v>
      </c>
    </row>
    <row r="255" spans="1:1">
      <c r="A255" s="1"/>
    </row>
    <row r="256" spans="1:10">
      <c r="A256" s="1" t="s">
        <v>17</v>
      </c>
      <c r="B256" t="s">
        <v>163</v>
      </c>
      <c r="D256" s="1">
        <v>1</v>
      </c>
      <c r="E256" s="1" t="s">
        <v>67</v>
      </c>
      <c r="F256" s="2">
        <f>ROUNDUP(223*2000,-5)</f>
        <v>500000</v>
      </c>
      <c r="G256" s="2">
        <f>+D256*F256</f>
        <v>500000</v>
      </c>
      <c r="I256" s="16"/>
      <c r="J256" s="16"/>
    </row>
    <row r="257" spans="1:8">
      <c r="A257" s="1"/>
      <c r="B257" t="s">
        <v>150</v>
      </c>
      <c r="G257" s="18"/>
      <c r="H257" s="19"/>
    </row>
    <row r="258" spans="1:7">
      <c r="A258" s="1"/>
      <c r="G258" s="1"/>
    </row>
    <row r="259" spans="6:7">
      <c r="F259" s="15" t="s">
        <v>164</v>
      </c>
      <c r="G259" s="2">
        <f>SUM(G247:G257)</f>
        <v>1250000</v>
      </c>
    </row>
    <row r="262" spans="1:1">
      <c r="A262" t="s">
        <v>165</v>
      </c>
    </row>
    <row r="264" spans="2:3">
      <c r="B264" s="20"/>
      <c r="C264" s="20"/>
    </row>
    <row r="266" spans="2:3">
      <c r="B266" s="20"/>
      <c r="C266" s="20"/>
    </row>
    <row r="268" spans="2:3">
      <c r="B268" s="20"/>
      <c r="C268" s="20"/>
    </row>
    <row r="270" spans="2:3">
      <c r="B270" s="20"/>
      <c r="C270" s="20"/>
    </row>
    <row r="272" spans="2:3">
      <c r="B272" s="20"/>
      <c r="C272" s="20"/>
    </row>
    <row r="274" spans="7:7">
      <c r="G274" s="21"/>
    </row>
    <row r="276" spans="6:7">
      <c r="F276" s="5" t="s">
        <v>166</v>
      </c>
      <c r="G276" s="5"/>
    </row>
    <row r="277" spans="7:7">
      <c r="G277" s="21"/>
    </row>
    <row r="279" spans="6:7">
      <c r="F279" s="5" t="s">
        <v>167</v>
      </c>
      <c r="G279" s="5">
        <f>ROUNDUP(G276,-4)</f>
        <v>0</v>
      </c>
    </row>
    <row r="280" ht="14.55" spans="7:7">
      <c r="G280" s="22"/>
    </row>
    <row r="281" ht="14.55"/>
  </sheetData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Leung, Kin Ming</dc:creator>
  <cp:lastModifiedBy>WPS_1656294894</cp:lastModifiedBy>
  <dcterms:created xsi:type="dcterms:W3CDTF">2023-11-29T14:19:00Z</dcterms:created>
  <dcterms:modified xsi:type="dcterms:W3CDTF">2023-12-01T06:45:53Z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CB1553DC104F4256BF691A514C231D1E_12</vt:lpwstr>
  </property>
  <property fmtid="{D5CDD505-2E9C-101B-9397-08002B2CF9AE}" pid="3" name="KSOProductBuildVer">
    <vt:lpwstr>2052-12.1.0.15990</vt:lpwstr>
  </property>
</Properties>
</file>